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2840" windowHeight="19180" activeTab="2"/>
  </bookViews>
  <sheets>
    <sheet name="Jan 20 2018" sheetId="1" r:id="rId1"/>
    <sheet name="Feb 17 2018" sheetId="2" r:id="rId2"/>
    <sheet name="Mar 17 2018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  <c r="B48" i="3"/>
  <c r="B47" i="3"/>
  <c r="G42" i="3"/>
  <c r="D42" i="3"/>
  <c r="C42" i="3"/>
  <c r="B43" i="3"/>
  <c r="B44" i="3"/>
  <c r="B45" i="3"/>
  <c r="G42" i="2"/>
  <c r="D42" i="2"/>
  <c r="C42" i="2"/>
  <c r="B42" i="2"/>
  <c r="B45" i="2"/>
  <c r="B44" i="2"/>
  <c r="B47" i="2"/>
  <c r="B43" i="2"/>
  <c r="G42" i="1"/>
  <c r="D42" i="1"/>
  <c r="C42" i="1"/>
  <c r="B42" i="1"/>
  <c r="B43" i="1"/>
  <c r="B44" i="1"/>
  <c r="B45" i="1"/>
  <c r="B47" i="1"/>
</calcChain>
</file>

<file path=xl/sharedStrings.xml><?xml version="1.0" encoding="utf-8"?>
<sst xmlns="http://schemas.openxmlformats.org/spreadsheetml/2006/main" count="101" uniqueCount="47">
  <si>
    <t>NAME</t>
  </si>
  <si>
    <t>$ PAID</t>
  </si>
  <si>
    <t># Fish</t>
  </si>
  <si>
    <t># Alive</t>
  </si>
  <si>
    <t># Dead 0.5lb penalty per fish</t>
  </si>
  <si>
    <t>Penalty</t>
  </si>
  <si>
    <t>Net Wt</t>
  </si>
  <si>
    <t>Big Fish</t>
  </si>
  <si>
    <t>Place</t>
  </si>
  <si>
    <t>Big Bass</t>
  </si>
  <si>
    <t>Jeff Derrick</t>
  </si>
  <si>
    <t>Don Armstrong</t>
  </si>
  <si>
    <t>John Armstrong</t>
  </si>
  <si>
    <t xml:space="preserve">Total </t>
  </si>
  <si>
    <t>1st</t>
  </si>
  <si>
    <t>2nd</t>
  </si>
  <si>
    <t>3rd</t>
  </si>
  <si>
    <t>Big Bass 1st</t>
  </si>
  <si>
    <t>Brad Kleis</t>
  </si>
  <si>
    <t>Mark Yarboro</t>
  </si>
  <si>
    <t>Clint McIvale</t>
  </si>
  <si>
    <t>Lake:  Welsh</t>
  </si>
  <si>
    <t>Rick Roland</t>
  </si>
  <si>
    <t>Travis Hallford</t>
  </si>
  <si>
    <t>Danny Wyatt</t>
  </si>
  <si>
    <t>Tim Harris</t>
  </si>
  <si>
    <t>Frank Holomshek</t>
  </si>
  <si>
    <t>Chad Moore</t>
  </si>
  <si>
    <t>Terry Moore</t>
  </si>
  <si>
    <t>Date: January 20, 2018</t>
  </si>
  <si>
    <t>Lake:  Palestine</t>
  </si>
  <si>
    <t>Date: Feb 17, 2018</t>
  </si>
  <si>
    <t>Jacob Tull (guest)</t>
  </si>
  <si>
    <t>Ken Allen</t>
  </si>
  <si>
    <t>Dick Boultinghouse</t>
  </si>
  <si>
    <t>Tim Pitel</t>
  </si>
  <si>
    <t>Roger Wolfe</t>
  </si>
  <si>
    <t>Bennie Miles</t>
  </si>
  <si>
    <t>Lake:  Hawkins</t>
  </si>
  <si>
    <t>Date: Mar 17, 2018</t>
  </si>
  <si>
    <t>Lee Brophy</t>
  </si>
  <si>
    <t>Frank Holomshek (guest)</t>
  </si>
  <si>
    <t>Clint McInvale</t>
  </si>
  <si>
    <t>Christine McInvale (guest)</t>
  </si>
  <si>
    <t>Mark Hanna</t>
  </si>
  <si>
    <t>Eric Hanna (guest)</t>
  </si>
  <si>
    <t>Big Bass 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</si>
</sst>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0.00_);\(0.00\)"/>
    <numFmt numFmtId="165" formatCode="&quot;$&quot;#,##0.00"/>
    <numFmt numFmtId="166" formatCode="0_);\(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7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7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16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0">
      <c r="A1" s="1" t="s">
        <v>21</v>
      </c>
      <c r="B1" s="2"/>
      <c r="C1" s="3"/>
      <c r="D1" s="4" t="s">
        <v>29</v>
      </c>
      <c r="E1" s="5"/>
      <c r="F1" s="3"/>
      <c r="G1" s="3"/>
      <c r="H1" s="3"/>
      <c r="I1" s="6"/>
    </row>
    <row r="2" spans="1:10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17.75</v>
      </c>
      <c r="H3" s="15">
        <v>4.3</v>
      </c>
      <c r="I3" s="16">
        <v>2</v>
      </c>
      <c r="J3" s="17">
        <v>1</v>
      </c>
    </row>
    <row r="4" spans="1:10" s="18" customFormat="1">
      <c r="A4" s="2" t="s">
        <v>22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>
      <c r="A6" s="2" t="s">
        <v>11</v>
      </c>
      <c r="B6" s="12">
        <v>25</v>
      </c>
      <c r="C6" s="13">
        <v>2</v>
      </c>
      <c r="D6" s="13">
        <v>2</v>
      </c>
      <c r="E6" s="13"/>
      <c r="F6" s="14"/>
      <c r="G6" s="15">
        <v>5.8</v>
      </c>
      <c r="H6" s="15"/>
      <c r="I6" s="16"/>
      <c r="J6" s="17"/>
    </row>
    <row r="7" spans="1:10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3.2</v>
      </c>
      <c r="H9" s="15"/>
      <c r="I9" s="16"/>
      <c r="J9" s="17"/>
    </row>
    <row r="10" spans="1:10" s="18" customFormat="1">
      <c r="A10" s="2" t="s">
        <v>19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>
      <c r="A12" s="2" t="s">
        <v>24</v>
      </c>
      <c r="B12" s="12">
        <v>25</v>
      </c>
      <c r="C12" s="13">
        <v>1</v>
      </c>
      <c r="D12" s="13">
        <v>1</v>
      </c>
      <c r="E12" s="13"/>
      <c r="F12" s="14"/>
      <c r="G12" s="15">
        <v>4.25</v>
      </c>
      <c r="H12" s="15"/>
      <c r="I12" s="16"/>
      <c r="J12" s="17"/>
    </row>
    <row r="13" spans="1:10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0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>
      <c r="A15" s="2" t="s">
        <v>25</v>
      </c>
      <c r="B15" s="12">
        <v>25</v>
      </c>
      <c r="C15" s="13">
        <v>3</v>
      </c>
      <c r="D15" s="13">
        <v>3</v>
      </c>
      <c r="E15" s="13"/>
      <c r="F15" s="14"/>
      <c r="G15" s="15">
        <v>9.4499999999999993</v>
      </c>
      <c r="H15" s="15">
        <v>3.15</v>
      </c>
      <c r="I15" s="16"/>
      <c r="J15" s="17"/>
    </row>
    <row r="16" spans="1:10" s="18" customFormat="1">
      <c r="A16" s="2" t="s">
        <v>26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20</v>
      </c>
      <c r="B18" s="12">
        <v>25</v>
      </c>
      <c r="C18" s="13">
        <v>3</v>
      </c>
      <c r="D18" s="13">
        <v>3</v>
      </c>
      <c r="E18" s="13"/>
      <c r="F18" s="14"/>
      <c r="G18" s="15">
        <v>10.65</v>
      </c>
      <c r="H18" s="15">
        <v>4.1500000000000004</v>
      </c>
      <c r="I18" s="16">
        <v>3</v>
      </c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27</v>
      </c>
      <c r="B21" s="12">
        <v>25</v>
      </c>
      <c r="C21" s="13">
        <v>5</v>
      </c>
      <c r="D21" s="13">
        <v>5</v>
      </c>
      <c r="E21" s="13"/>
      <c r="F21" s="14"/>
      <c r="G21" s="15">
        <v>18.899999999999999</v>
      </c>
      <c r="H21" s="15">
        <v>4.1500000000000004</v>
      </c>
      <c r="I21" s="16">
        <v>1</v>
      </c>
      <c r="J21" s="17"/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325</v>
      </c>
      <c r="C42" s="24">
        <f>SUM(C3:C40)</f>
        <v>20</v>
      </c>
      <c r="D42" s="24">
        <f>SUM(D3:D40)</f>
        <v>20</v>
      </c>
      <c r="G42" s="25">
        <f>SUM(G3:G40)</f>
        <v>70</v>
      </c>
    </row>
    <row r="43" spans="1:10">
      <c r="A43" s="5" t="s">
        <v>14</v>
      </c>
      <c r="B43" s="23">
        <f>0.8*B42*0.5</f>
        <v>130</v>
      </c>
    </row>
    <row r="44" spans="1:10">
      <c r="A44" s="5" t="s">
        <v>15</v>
      </c>
      <c r="B44" s="23">
        <f>0.8*B42*0.3</f>
        <v>78</v>
      </c>
    </row>
    <row r="45" spans="1:10">
      <c r="A45" s="5" t="s">
        <v>16</v>
      </c>
      <c r="B45" s="23">
        <f>0.8*B42*0.2</f>
        <v>52</v>
      </c>
    </row>
    <row r="46" spans="1:10">
      <c r="B46" s="23"/>
    </row>
    <row r="47" spans="1:10">
      <c r="A47" s="5" t="s">
        <v>17</v>
      </c>
      <c r="B47" s="23">
        <f>B42*0.2</f>
        <v>65</v>
      </c>
    </row>
    <row r="48" spans="1:10">
      <c r="B48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2">
      <c r="A1" s="1" t="s">
        <v>30</v>
      </c>
      <c r="B1" s="2"/>
      <c r="C1" s="3"/>
      <c r="D1" s="4" t="s">
        <v>31</v>
      </c>
      <c r="E1" s="5"/>
      <c r="F1" s="3"/>
      <c r="G1" s="3"/>
      <c r="H1" s="3"/>
      <c r="I1" s="6"/>
    </row>
    <row r="2" spans="1:12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2" s="18" customFormat="1">
      <c r="A3" s="2" t="s">
        <v>10</v>
      </c>
      <c r="B3" s="12">
        <v>25</v>
      </c>
      <c r="C3" s="13">
        <v>3</v>
      </c>
      <c r="D3" s="13">
        <v>3</v>
      </c>
      <c r="E3" s="13"/>
      <c r="F3" s="14"/>
      <c r="G3" s="15">
        <v>9.5399999999999991</v>
      </c>
      <c r="H3" s="15">
        <v>4.67</v>
      </c>
      <c r="I3" s="16">
        <v>3</v>
      </c>
      <c r="J3" s="17"/>
    </row>
    <row r="4" spans="1:12" s="18" customFormat="1">
      <c r="A4" s="2" t="s">
        <v>27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2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2" s="18" customFormat="1">
      <c r="A6" s="2" t="s">
        <v>11</v>
      </c>
      <c r="B6" s="12">
        <v>25</v>
      </c>
      <c r="C6" s="13">
        <v>4</v>
      </c>
      <c r="D6" s="13">
        <v>4</v>
      </c>
      <c r="E6" s="13"/>
      <c r="F6" s="14"/>
      <c r="G6" s="15">
        <v>9.52</v>
      </c>
      <c r="H6" s="15"/>
      <c r="I6" s="16"/>
      <c r="J6" s="17"/>
    </row>
    <row r="7" spans="1:12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</row>
    <row r="8" spans="1:12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2" s="18" customFormat="1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1.47</v>
      </c>
      <c r="H9" s="15"/>
      <c r="I9" s="16"/>
      <c r="J9" s="17"/>
    </row>
    <row r="10" spans="1:12" s="18" customFormat="1">
      <c r="A10" s="2" t="s">
        <v>19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2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2" s="18" customFormat="1">
      <c r="A12" s="2" t="s">
        <v>24</v>
      </c>
      <c r="B12" s="12">
        <v>25</v>
      </c>
      <c r="C12" s="13">
        <v>1</v>
      </c>
      <c r="D12" s="13">
        <v>1</v>
      </c>
      <c r="E12" s="13"/>
      <c r="F12" s="14"/>
      <c r="G12" s="15">
        <v>2.82</v>
      </c>
      <c r="H12" s="15"/>
      <c r="I12" s="16"/>
      <c r="J12" s="17"/>
    </row>
    <row r="13" spans="1:12" s="18" customFormat="1">
      <c r="A13" s="2" t="s">
        <v>32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2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2" s="18" customFormat="1">
      <c r="A15" s="2" t="s">
        <v>33</v>
      </c>
      <c r="B15" s="12">
        <v>25</v>
      </c>
      <c r="C15" s="13">
        <v>0</v>
      </c>
      <c r="D15" s="13"/>
      <c r="E15" s="13"/>
      <c r="F15" s="14"/>
      <c r="G15" s="15"/>
      <c r="H15" s="15"/>
      <c r="I15" s="16"/>
      <c r="J15" s="17"/>
    </row>
    <row r="16" spans="1:12" s="18" customFormat="1">
      <c r="A16" s="2" t="s">
        <v>34</v>
      </c>
      <c r="B16" s="12">
        <v>25</v>
      </c>
      <c r="C16" s="13">
        <v>0</v>
      </c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22</v>
      </c>
      <c r="B18" s="12">
        <v>25</v>
      </c>
      <c r="C18" s="13">
        <v>5</v>
      </c>
      <c r="D18" s="13">
        <v>5</v>
      </c>
      <c r="E18" s="13"/>
      <c r="F18" s="14"/>
      <c r="G18" s="15">
        <v>18.82</v>
      </c>
      <c r="H18" s="15">
        <v>6.17</v>
      </c>
      <c r="I18" s="16">
        <v>1</v>
      </c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37</v>
      </c>
      <c r="B21" s="12">
        <v>25</v>
      </c>
      <c r="C21" s="13">
        <v>3</v>
      </c>
      <c r="D21" s="13">
        <v>3</v>
      </c>
      <c r="E21" s="13"/>
      <c r="F21" s="14"/>
      <c r="G21" s="15">
        <v>9.98</v>
      </c>
      <c r="H21" s="15">
        <v>6.43</v>
      </c>
      <c r="I21" s="16">
        <v>2</v>
      </c>
      <c r="J21" s="17">
        <v>1</v>
      </c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35</v>
      </c>
      <c r="B24" s="12">
        <v>25</v>
      </c>
      <c r="C24" s="13">
        <v>0</v>
      </c>
      <c r="D24" s="13"/>
      <c r="E24" s="13"/>
      <c r="F24" s="14"/>
      <c r="G24" s="15"/>
      <c r="H24" s="15"/>
      <c r="I24" s="16"/>
      <c r="J24" s="17"/>
    </row>
    <row r="25" spans="1:10" s="18" customFormat="1">
      <c r="A25" s="2" t="s">
        <v>36</v>
      </c>
      <c r="B25" s="12">
        <v>25</v>
      </c>
      <c r="C25" s="13">
        <v>0</v>
      </c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400</v>
      </c>
      <c r="C42" s="24">
        <f>SUM(C3:C40)</f>
        <v>17</v>
      </c>
      <c r="D42" s="24">
        <f>SUM(D3:D40)</f>
        <v>17</v>
      </c>
      <c r="G42" s="25">
        <f>SUM(G3:G40)</f>
        <v>52.150000000000006</v>
      </c>
    </row>
    <row r="43" spans="1:10">
      <c r="A43" s="5" t="s">
        <v>14</v>
      </c>
      <c r="B43" s="23">
        <f>0.8*B42*0.5</f>
        <v>160</v>
      </c>
    </row>
    <row r="44" spans="1:10">
      <c r="A44" s="5" t="s">
        <v>15</v>
      </c>
      <c r="B44" s="23">
        <f>0.8*B42*0.3</f>
        <v>96</v>
      </c>
    </row>
    <row r="45" spans="1:10">
      <c r="A45" s="5" t="s">
        <v>16</v>
      </c>
      <c r="B45" s="23">
        <f>0.8*B42*0.2</f>
        <v>64</v>
      </c>
    </row>
    <row r="46" spans="1:10">
      <c r="B46" s="23"/>
    </row>
    <row r="47" spans="1:10">
      <c r="A47" s="5" t="s">
        <v>17</v>
      </c>
      <c r="B47" s="23">
        <f>B42*0.2</f>
        <v>80</v>
      </c>
    </row>
    <row r="48" spans="1:10">
      <c r="B48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K2" sqref="K2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2">
      <c r="A1" s="1" t="s">
        <v>38</v>
      </c>
      <c r="B1" s="2"/>
      <c r="C1" s="3"/>
      <c r="D1" s="4" t="s">
        <v>39</v>
      </c>
      <c r="E1" s="5"/>
      <c r="F1" s="3"/>
      <c r="G1" s="3"/>
      <c r="H1" s="3"/>
      <c r="I1" s="6"/>
    </row>
    <row r="2" spans="1:12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2" s="18" customFormat="1">
      <c r="A3" s="2" t="s">
        <v>10</v>
      </c>
      <c r="B3" s="12">
        <v>25</v>
      </c>
      <c r="C3" s="13">
        <v>3</v>
      </c>
      <c r="D3" s="13">
        <v>3</v>
      </c>
      <c r="E3" s="13"/>
      <c r="F3" s="14"/>
      <c r="G3" s="15">
        <v>5.8</v>
      </c>
      <c r="H3" s="15"/>
      <c r="I3" s="16"/>
      <c r="J3" s="17"/>
    </row>
    <row r="4" spans="1:12" s="18" customFormat="1">
      <c r="A4" s="2"/>
      <c r="B4" s="12"/>
      <c r="C4" s="13"/>
      <c r="D4" s="13"/>
      <c r="E4" s="13"/>
      <c r="F4" s="14"/>
      <c r="G4" s="15"/>
      <c r="H4" s="15"/>
      <c r="I4" s="16"/>
      <c r="J4" s="17"/>
    </row>
    <row r="5" spans="1:12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2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13.45</v>
      </c>
      <c r="H6" s="15">
        <v>3.56</v>
      </c>
      <c r="I6" s="16">
        <v>3</v>
      </c>
      <c r="J6" s="17"/>
    </row>
    <row r="7" spans="1:12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</row>
    <row r="8" spans="1:12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2" s="18" customFormat="1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13.98</v>
      </c>
      <c r="H9" s="15">
        <v>4.87</v>
      </c>
      <c r="I9" s="16">
        <v>2</v>
      </c>
      <c r="J9" s="17">
        <v>1</v>
      </c>
    </row>
    <row r="10" spans="1:12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2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2" s="18" customFormat="1">
      <c r="A12" s="2" t="s">
        <v>24</v>
      </c>
      <c r="B12" s="12">
        <v>25</v>
      </c>
      <c r="C12" s="13">
        <v>3</v>
      </c>
      <c r="D12" s="13">
        <v>3</v>
      </c>
      <c r="E12" s="13"/>
      <c r="F12" s="14"/>
      <c r="G12" s="15">
        <v>4.9000000000000004</v>
      </c>
      <c r="H12" s="15"/>
      <c r="I12" s="16"/>
      <c r="J12" s="17"/>
    </row>
    <row r="13" spans="1:12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2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2" s="18" customFormat="1">
      <c r="A15" s="2" t="s">
        <v>33</v>
      </c>
      <c r="B15" s="12">
        <v>25</v>
      </c>
      <c r="C15" s="13">
        <v>5</v>
      </c>
      <c r="D15" s="13">
        <v>5</v>
      </c>
      <c r="E15" s="13"/>
      <c r="F15" s="14"/>
      <c r="G15" s="15">
        <v>8.4700000000000006</v>
      </c>
      <c r="H15" s="15"/>
      <c r="I15" s="16"/>
      <c r="J15" s="17"/>
    </row>
    <row r="16" spans="1:12" s="18" customFormat="1">
      <c r="A16" s="2" t="s">
        <v>40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22</v>
      </c>
      <c r="B18" s="12">
        <v>25</v>
      </c>
      <c r="C18" s="13">
        <v>5</v>
      </c>
      <c r="D18" s="13">
        <v>5</v>
      </c>
      <c r="E18" s="13"/>
      <c r="F18" s="14"/>
      <c r="G18" s="15">
        <v>10.6</v>
      </c>
      <c r="H18" s="15">
        <v>3.22</v>
      </c>
      <c r="I18" s="16"/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37</v>
      </c>
      <c r="B21" s="12">
        <v>25</v>
      </c>
      <c r="C21" s="13">
        <v>1</v>
      </c>
      <c r="D21" s="13">
        <v>1</v>
      </c>
      <c r="E21" s="13"/>
      <c r="F21" s="14"/>
      <c r="G21" s="15">
        <v>1.64</v>
      </c>
      <c r="H21" s="15"/>
      <c r="I21" s="16"/>
      <c r="J21" s="17"/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35</v>
      </c>
      <c r="B24" s="12">
        <v>25</v>
      </c>
      <c r="C24" s="13">
        <v>3</v>
      </c>
      <c r="D24" s="13">
        <v>3</v>
      </c>
      <c r="E24" s="13"/>
      <c r="F24" s="14"/>
      <c r="G24" s="15">
        <v>5.8</v>
      </c>
      <c r="H24" s="15"/>
      <c r="I24" s="16"/>
      <c r="J24" s="17"/>
    </row>
    <row r="25" spans="1:10" s="18" customFormat="1">
      <c r="A25" s="2" t="s">
        <v>36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 t="s">
        <v>34</v>
      </c>
      <c r="B27" s="12">
        <v>25</v>
      </c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 t="s">
        <v>25</v>
      </c>
      <c r="B30" s="12">
        <v>25</v>
      </c>
      <c r="C30" s="13">
        <v>5</v>
      </c>
      <c r="D30" s="13">
        <v>5</v>
      </c>
      <c r="E30" s="13"/>
      <c r="F30" s="14"/>
      <c r="G30" s="15">
        <v>13.16</v>
      </c>
      <c r="H30" s="15">
        <v>3.38</v>
      </c>
      <c r="I30" s="16"/>
      <c r="J30" s="17"/>
    </row>
    <row r="31" spans="1:10" s="18" customFormat="1">
      <c r="A31" s="2" t="s">
        <v>41</v>
      </c>
      <c r="B31" s="12">
        <v>25</v>
      </c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 t="s">
        <v>42</v>
      </c>
      <c r="B33" s="12">
        <v>25</v>
      </c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 t="s">
        <v>43</v>
      </c>
      <c r="B34" s="12">
        <v>25</v>
      </c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 t="s">
        <v>44</v>
      </c>
      <c r="B36" s="12">
        <v>25</v>
      </c>
      <c r="C36" s="13">
        <v>5</v>
      </c>
      <c r="D36" s="13">
        <v>5</v>
      </c>
      <c r="E36" s="13"/>
      <c r="F36" s="14"/>
      <c r="G36" s="15">
        <v>16.11</v>
      </c>
      <c r="H36" s="15">
        <v>4.82</v>
      </c>
      <c r="I36" s="16">
        <v>1</v>
      </c>
      <c r="J36" s="17">
        <v>2</v>
      </c>
    </row>
    <row r="37" spans="1:10" s="18" customFormat="1">
      <c r="A37" s="2" t="s">
        <v>45</v>
      </c>
      <c r="B37" s="12">
        <v>25</v>
      </c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500</v>
      </c>
      <c r="C42" s="24">
        <f>SUM(C3:C40)</f>
        <v>40</v>
      </c>
      <c r="D42" s="24">
        <f>SUM(D3:D40)</f>
        <v>40</v>
      </c>
      <c r="G42" s="25">
        <f>SUM(G3:G40)</f>
        <v>93.91</v>
      </c>
    </row>
    <row r="43" spans="1:10">
      <c r="A43" s="5" t="s">
        <v>14</v>
      </c>
      <c r="B43" s="23">
        <f>0.8*B42*0.5</f>
        <v>200</v>
      </c>
    </row>
    <row r="44" spans="1:10">
      <c r="A44" s="5" t="s">
        <v>15</v>
      </c>
      <c r="B44" s="23">
        <f>0.8*B42*0.3</f>
        <v>120</v>
      </c>
    </row>
    <row r="45" spans="1:10">
      <c r="A45" s="5" t="s">
        <v>16</v>
      </c>
      <c r="B45" s="23">
        <f>0.8*B42*0.2</f>
        <v>80</v>
      </c>
    </row>
    <row r="46" spans="1:10">
      <c r="B46" s="23"/>
    </row>
    <row r="47" spans="1:10">
      <c r="A47" s="5" t="s">
        <v>17</v>
      </c>
      <c r="B47" s="23">
        <f>B42*0.2*0.7</f>
        <v>70</v>
      </c>
    </row>
    <row r="48" spans="1:10">
      <c r="A48" s="5" t="s">
        <v>46</v>
      </c>
      <c r="B48" s="23">
        <f>B42*0.2*0.3</f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 20 2018</vt:lpstr>
      <vt:lpstr>Feb 17 2018</vt:lpstr>
      <vt:lpstr>Mar 17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Paul Abernathy</cp:lastModifiedBy>
  <dcterms:created xsi:type="dcterms:W3CDTF">2016-01-26T02:56:15Z</dcterms:created>
  <dcterms:modified xsi:type="dcterms:W3CDTF">2018-03-23T14:46:30Z</dcterms:modified>
</cp:coreProperties>
</file>